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ct.sharepoint.com/sites/CTDataFiles/Company Shared/Census State Data Center/"/>
    </mc:Choice>
  </mc:AlternateContent>
  <xr:revisionPtr revIDLastSave="0" documentId="8_{0AE2CA7C-2D82-4388-9138-3A9DBB8093D5}" xr6:coauthVersionLast="47" xr6:coauthVersionMax="47" xr10:uidLastSave="{00000000-0000-0000-0000-000000000000}"/>
  <bookViews>
    <workbookView xWindow="-28920" yWindow="-1095" windowWidth="29040" windowHeight="15720" xr2:uid="{00000000-000D-0000-FFFF-FFFF00000000}"/>
  </bookViews>
  <sheets>
    <sheet name="expor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C14" i="1"/>
  <c r="B6" i="1"/>
  <c r="B7" i="1"/>
  <c r="B8" i="1"/>
  <c r="B9" i="1"/>
  <c r="B10" i="1"/>
  <c r="B11" i="1"/>
  <c r="B12" i="1"/>
  <c r="B13" i="1"/>
  <c r="B14" i="1"/>
  <c r="B15" i="1"/>
  <c r="B16" i="1"/>
  <c r="C17" i="1"/>
  <c r="B5" i="1"/>
  <c r="E7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E17" i="1"/>
  <c r="E16" i="1"/>
  <c r="E15" i="1"/>
  <c r="E14" i="1"/>
  <c r="E13" i="1"/>
  <c r="E12" i="1"/>
  <c r="E11" i="1"/>
  <c r="E10" i="1"/>
  <c r="E9" i="1"/>
  <c r="E8" i="1"/>
  <c r="E6" i="1"/>
  <c r="E5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O6" i="1"/>
  <c r="O7" i="1"/>
  <c r="O8" i="1"/>
  <c r="O9" i="1"/>
  <c r="O10" i="1"/>
  <c r="O11" i="1"/>
  <c r="O12" i="1"/>
  <c r="O13" i="1"/>
  <c r="O14" i="1"/>
  <c r="O15" i="1"/>
  <c r="O16" i="1"/>
  <c r="O17" i="1"/>
  <c r="O5" i="1"/>
  <c r="C5" i="1" l="1"/>
  <c r="C10" i="1"/>
  <c r="C7" i="1"/>
  <c r="C8" i="1"/>
  <c r="C6" i="1"/>
  <c r="C15" i="1"/>
  <c r="C13" i="1"/>
  <c r="C9" i="1"/>
  <c r="C12" i="1"/>
  <c r="C16" i="1"/>
  <c r="C11" i="1"/>
</calcChain>
</file>

<file path=xl/sharedStrings.xml><?xml version="1.0" encoding="utf-8"?>
<sst xmlns="http://schemas.openxmlformats.org/spreadsheetml/2006/main" count="40" uniqueCount="27">
  <si>
    <t>Source: ACS 1-Year Estimates Public Use Microdata Sample 2021</t>
  </si>
  <si>
    <t>Weight used: WGTP</t>
  </si>
  <si>
    <t>Universe: selected geographies: Connecticut</t>
  </si>
  <si>
    <t>Total</t>
  </si>
  <si>
    <t>N/A (GQ/vacant/not a family)</t>
  </si>
  <si>
    <t>No related children</t>
  </si>
  <si>
    <t>$200,000 or more</t>
  </si>
  <si>
    <t>No income/loss</t>
  </si>
  <si>
    <t>NA</t>
  </si>
  <si>
    <t>Less than $10,000</t>
  </si>
  <si>
    <t>$10,000 to $14,999</t>
  </si>
  <si>
    <t>$15,000 to $24,999</t>
  </si>
  <si>
    <t>$25,000 to $34,999</t>
  </si>
  <si>
    <t>$35,000 to $49,999</t>
  </si>
  <si>
    <t>$75,000 to $99,999</t>
  </si>
  <si>
    <t>$100,000 to $149,999</t>
  </si>
  <si>
    <t>$150,000 to $199,999</t>
  </si>
  <si>
    <t>$50,000 to $74,999</t>
  </si>
  <si>
    <t>Estimate</t>
  </si>
  <si>
    <t>Percent</t>
  </si>
  <si>
    <r>
      <t xml:space="preserve">With related children under 5 years </t>
    </r>
    <r>
      <rPr>
        <b/>
        <sz val="12"/>
        <color theme="1"/>
        <rFont val="Calibri"/>
        <family val="2"/>
        <scheme val="minor"/>
      </rPr>
      <t>only</t>
    </r>
  </si>
  <si>
    <r>
      <t xml:space="preserve">With related children under 5 years </t>
    </r>
    <r>
      <rPr>
        <b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5 to 17 years</t>
    </r>
  </si>
  <si>
    <r>
      <t xml:space="preserve">With related children 5 to 17 years </t>
    </r>
    <r>
      <rPr>
        <b/>
        <sz val="12"/>
        <color theme="1"/>
        <rFont val="Calibri"/>
        <family val="2"/>
        <scheme val="minor"/>
      </rPr>
      <t>only</t>
    </r>
  </si>
  <si>
    <t>Variables: Family presence and age of related children (FPARC), Family income (past 12 months) recode</t>
  </si>
  <si>
    <t>With related children under 5 years</t>
  </si>
  <si>
    <t>Link to data table</t>
  </si>
  <si>
    <t>Number of Families with Children Under 5 by Income in the Last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</si>
</sst>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0" xfId="0" applyBorder="1" applyAlignment="1">
      <alignment horizontal="center" vertical="center" wrapText="1"/>
    </xf>
    <xf numFmtId="164" fontId="0" fillId="0" borderId="13" xfId="1" applyNumberFormat="1" applyFont="1" applyBorder="1"/>
    <xf numFmtId="165" fontId="0" fillId="0" borderId="14" xfId="2" applyNumberFormat="1" applyFont="1" applyBorder="1"/>
    <xf numFmtId="164" fontId="0" fillId="0" borderId="15" xfId="1" applyNumberFormat="1" applyFont="1" applyBorder="1"/>
    <xf numFmtId="165" fontId="0" fillId="0" borderId="16" xfId="2" applyNumberFormat="1" applyFont="1" applyBorder="1"/>
    <xf numFmtId="0" fontId="0" fillId="33" borderId="10" xfId="0" applyFill="1" applyBorder="1" applyAlignment="1">
      <alignment horizontal="center" vertical="center" wrapText="1"/>
    </xf>
    <xf numFmtId="164" fontId="0" fillId="33" borderId="13" xfId="1" applyNumberFormat="1" applyFont="1" applyFill="1" applyBorder="1"/>
    <xf numFmtId="165" fontId="0" fillId="33" borderId="14" xfId="2" applyNumberFormat="1" applyFont="1" applyFill="1" applyBorder="1"/>
    <xf numFmtId="164" fontId="0" fillId="33" borderId="15" xfId="1" applyNumberFormat="1" applyFont="1" applyFill="1" applyBorder="1"/>
    <xf numFmtId="165" fontId="0" fillId="33" borderId="16" xfId="2" applyNumberFormat="1" applyFont="1" applyFill="1" applyBorder="1"/>
    <xf numFmtId="0" fontId="0" fillId="34" borderId="10" xfId="0" applyFill="1" applyBorder="1" applyAlignment="1">
      <alignment horizontal="center" vertical="center" wrapText="1"/>
    </xf>
    <xf numFmtId="164" fontId="0" fillId="34" borderId="13" xfId="1" applyNumberFormat="1" applyFont="1" applyFill="1" applyBorder="1"/>
    <xf numFmtId="165" fontId="0" fillId="34" borderId="14" xfId="2" applyNumberFormat="1" applyFont="1" applyFill="1" applyBorder="1"/>
    <xf numFmtId="164" fontId="0" fillId="34" borderId="15" xfId="1" applyNumberFormat="1" applyFont="1" applyFill="1" applyBorder="1"/>
    <xf numFmtId="165" fontId="0" fillId="34" borderId="16" xfId="2" applyNumberFormat="1" applyFont="1" applyFill="1" applyBorder="1"/>
    <xf numFmtId="0" fontId="16" fillId="0" borderId="0" xfId="0" applyFont="1"/>
    <xf numFmtId="0" fontId="18" fillId="0" borderId="0" xfId="44"/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ensus.gov/md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="109" workbookViewId="0">
      <selection activeCell="A23" sqref="A23"/>
    </sheetView>
  </sheetViews>
  <sheetFormatPr defaultColWidth="11" defaultRowHeight="15.75" x14ac:dyDescent="0.25"/>
  <cols>
    <col min="1" max="1" width="25.875" customWidth="1"/>
    <col min="2" max="14" width="12.875" customWidth="1"/>
  </cols>
  <sheetData>
    <row r="1" spans="1:15" ht="21.95" customHeight="1" x14ac:dyDescent="0.25">
      <c r="A1" s="18" t="s">
        <v>26</v>
      </c>
    </row>
    <row r="2" spans="1:15" ht="9" customHeight="1" x14ac:dyDescent="0.25"/>
    <row r="3" spans="1:15" ht="42" customHeight="1" x14ac:dyDescent="0.25">
      <c r="A3" s="1"/>
      <c r="B3" s="20" t="s">
        <v>24</v>
      </c>
      <c r="C3" s="21"/>
      <c r="D3" s="24" t="s">
        <v>20</v>
      </c>
      <c r="E3" s="25"/>
      <c r="F3" s="24" t="s">
        <v>21</v>
      </c>
      <c r="G3" s="25"/>
      <c r="H3" s="22" t="s">
        <v>22</v>
      </c>
      <c r="I3" s="23"/>
      <c r="J3" s="22" t="s">
        <v>5</v>
      </c>
      <c r="K3" s="23"/>
      <c r="L3" s="22" t="s">
        <v>4</v>
      </c>
      <c r="M3" s="23"/>
      <c r="N3" s="22" t="s">
        <v>3</v>
      </c>
      <c r="O3" s="23"/>
    </row>
    <row r="4" spans="1:15" ht="42" customHeight="1" x14ac:dyDescent="0.25">
      <c r="A4" s="1"/>
      <c r="B4" s="8" t="s">
        <v>18</v>
      </c>
      <c r="C4" s="8" t="s">
        <v>19</v>
      </c>
      <c r="D4" s="13" t="s">
        <v>18</v>
      </c>
      <c r="E4" s="13" t="s">
        <v>19</v>
      </c>
      <c r="F4" s="13" t="s">
        <v>18</v>
      </c>
      <c r="G4" s="1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</row>
    <row r="5" spans="1:15" x14ac:dyDescent="0.25">
      <c r="A5" t="s">
        <v>8</v>
      </c>
      <c r="B5" s="9">
        <f t="shared" ref="B5:B17" si="0">F5+D5</f>
        <v>0</v>
      </c>
      <c r="C5" s="10">
        <f t="shared" ref="C5:C17" si="1">B5/B$17</f>
        <v>0</v>
      </c>
      <c r="D5" s="14">
        <v>0</v>
      </c>
      <c r="E5" s="15">
        <f>D5/D$17</f>
        <v>0</v>
      </c>
      <c r="F5" s="14">
        <v>0</v>
      </c>
      <c r="G5" s="15">
        <f>F5/F$17</f>
        <v>0</v>
      </c>
      <c r="H5" s="4">
        <v>0</v>
      </c>
      <c r="I5" s="5">
        <f t="shared" ref="I5:I17" si="2">H5/H$17</f>
        <v>0</v>
      </c>
      <c r="J5" s="4">
        <v>0</v>
      </c>
      <c r="K5" s="5">
        <f>J5/J$17</f>
        <v>0</v>
      </c>
      <c r="L5" s="4">
        <v>620297</v>
      </c>
      <c r="M5" s="5">
        <f t="shared" ref="M5:M17" si="3">L5/L$17</f>
        <v>1</v>
      </c>
      <c r="N5" s="4">
        <v>620297</v>
      </c>
      <c r="O5" s="5">
        <f t="shared" ref="O5:O17" si="4">N5/N$17</f>
        <v>0.40375323742927122</v>
      </c>
    </row>
    <row r="6" spans="1:15" x14ac:dyDescent="0.25">
      <c r="A6" t="s">
        <v>7</v>
      </c>
      <c r="B6" s="9">
        <f t="shared" si="0"/>
        <v>1936</v>
      </c>
      <c r="C6" s="10">
        <f t="shared" si="1"/>
        <v>1.4793080261629683E-2</v>
      </c>
      <c r="D6" s="14">
        <v>512</v>
      </c>
      <c r="E6" s="15">
        <f t="shared" ref="E6" si="5">D6/D$17</f>
        <v>7.9905112678694042E-3</v>
      </c>
      <c r="F6" s="14">
        <v>1424</v>
      </c>
      <c r="G6" s="15">
        <f t="shared" ref="G6" si="6">F6/F$17</f>
        <v>2.1318641834840408E-2</v>
      </c>
      <c r="H6" s="4">
        <v>2828</v>
      </c>
      <c r="I6" s="5">
        <f t="shared" si="2"/>
        <v>1.0596999265554507E-2</v>
      </c>
      <c r="J6" s="4">
        <v>1488</v>
      </c>
      <c r="K6" s="5">
        <f t="shared" ref="K6" si="7">J6/J$17</f>
        <v>2.8709795674236433E-3</v>
      </c>
      <c r="L6" s="4">
        <v>0</v>
      </c>
      <c r="M6" s="5">
        <f t="shared" si="3"/>
        <v>0</v>
      </c>
      <c r="N6" s="4">
        <v>6252</v>
      </c>
      <c r="O6" s="5">
        <f t="shared" si="4"/>
        <v>4.0694461530650702E-3</v>
      </c>
    </row>
    <row r="7" spans="1:15" x14ac:dyDescent="0.25">
      <c r="A7" t="s">
        <v>9</v>
      </c>
      <c r="B7" s="9">
        <f t="shared" si="0"/>
        <v>4218</v>
      </c>
      <c r="C7" s="10">
        <f t="shared" si="1"/>
        <v>3.2229965156794424E-2</v>
      </c>
      <c r="D7" s="14">
        <v>1416</v>
      </c>
      <c r="E7" s="15">
        <f>D7/D$17</f>
        <v>2.2098757725201323E-2</v>
      </c>
      <c r="F7" s="14">
        <v>2802</v>
      </c>
      <c r="G7" s="15">
        <f t="shared" ref="G7" si="8">F7/F$17</f>
        <v>4.1948619677825018E-2</v>
      </c>
      <c r="H7" s="4">
        <v>8794</v>
      </c>
      <c r="I7" s="5">
        <f t="shared" si="2"/>
        <v>3.2952620771317657E-2</v>
      </c>
      <c r="J7" s="4">
        <v>6173</v>
      </c>
      <c r="K7" s="5">
        <f t="shared" ref="K7" si="9">J7/J$17</f>
        <v>1.1910320476953057E-2</v>
      </c>
      <c r="L7" s="4">
        <v>0</v>
      </c>
      <c r="M7" s="5">
        <f t="shared" si="3"/>
        <v>0</v>
      </c>
      <c r="N7" s="4">
        <v>19185</v>
      </c>
      <c r="O7" s="5">
        <f t="shared" si="4"/>
        <v>1.2487575887164646E-2</v>
      </c>
    </row>
    <row r="8" spans="1:15" x14ac:dyDescent="0.25">
      <c r="A8" t="s">
        <v>10</v>
      </c>
      <c r="B8" s="9">
        <f t="shared" si="0"/>
        <v>3596</v>
      </c>
      <c r="C8" s="10">
        <f t="shared" si="1"/>
        <v>2.747722965951464E-2</v>
      </c>
      <c r="D8" s="14">
        <v>2008</v>
      </c>
      <c r="E8" s="15">
        <f t="shared" ref="E8" si="10">D8/D$17</f>
        <v>3.133778637867532E-2</v>
      </c>
      <c r="F8" s="14">
        <v>1588</v>
      </c>
      <c r="G8" s="15">
        <f t="shared" ref="G8" si="11">F8/F$17</f>
        <v>2.3773878675369783E-2</v>
      </c>
      <c r="H8" s="4">
        <v>6209</v>
      </c>
      <c r="I8" s="5">
        <f t="shared" si="2"/>
        <v>2.3266184031056552E-2</v>
      </c>
      <c r="J8" s="4">
        <v>7018</v>
      </c>
      <c r="K8" s="5">
        <f t="shared" ref="K8" si="12">J8/J$17</f>
        <v>1.3540681857647263E-2</v>
      </c>
      <c r="L8" s="4">
        <v>0</v>
      </c>
      <c r="M8" s="5">
        <f t="shared" si="3"/>
        <v>0</v>
      </c>
      <c r="N8" s="4">
        <v>16823</v>
      </c>
      <c r="O8" s="5">
        <f t="shared" si="4"/>
        <v>1.0950142775593998E-2</v>
      </c>
    </row>
    <row r="9" spans="1:15" x14ac:dyDescent="0.25">
      <c r="A9" t="s">
        <v>11</v>
      </c>
      <c r="B9" s="9">
        <f t="shared" si="0"/>
        <v>8752</v>
      </c>
      <c r="C9" s="10">
        <f t="shared" si="1"/>
        <v>6.6874503331499482E-2</v>
      </c>
      <c r="D9" s="14">
        <v>3362</v>
      </c>
      <c r="E9" s="15">
        <f t="shared" ref="E9" si="13">D9/D$17</f>
        <v>5.2468943130033086E-2</v>
      </c>
      <c r="F9" s="14">
        <v>5390</v>
      </c>
      <c r="G9" s="15">
        <f t="shared" ref="G9" si="14">F9/F$17</f>
        <v>8.0693454697886108E-2</v>
      </c>
      <c r="H9" s="4">
        <v>11810</v>
      </c>
      <c r="I9" s="5">
        <f t="shared" si="2"/>
        <v>4.4254088163436608E-2</v>
      </c>
      <c r="J9" s="4">
        <v>14393</v>
      </c>
      <c r="K9" s="5">
        <f t="shared" ref="K9" si="15">J9/J$17</f>
        <v>2.7770167280865926E-2</v>
      </c>
      <c r="L9" s="4">
        <v>0</v>
      </c>
      <c r="M9" s="5">
        <f t="shared" si="3"/>
        <v>0</v>
      </c>
      <c r="N9" s="4">
        <v>34955</v>
      </c>
      <c r="O9" s="5">
        <f t="shared" si="4"/>
        <v>2.27523177031973E-2</v>
      </c>
    </row>
    <row r="10" spans="1:15" x14ac:dyDescent="0.25">
      <c r="A10" t="s">
        <v>12</v>
      </c>
      <c r="B10" s="9">
        <f t="shared" si="0"/>
        <v>5019</v>
      </c>
      <c r="C10" s="10">
        <f t="shared" si="1"/>
        <v>3.8350449293966624E-2</v>
      </c>
      <c r="D10" s="14">
        <v>2262</v>
      </c>
      <c r="E10" s="15">
        <f t="shared" ref="E10" si="16">D10/D$17</f>
        <v>3.5301829077969908E-2</v>
      </c>
      <c r="F10" s="14">
        <v>2757</v>
      </c>
      <c r="G10" s="15">
        <f t="shared" ref="G10" si="17">F10/F$17</f>
        <v>4.1274926642313914E-2</v>
      </c>
      <c r="H10" s="4">
        <v>16395</v>
      </c>
      <c r="I10" s="5">
        <f t="shared" si="2"/>
        <v>6.143486667565988E-2</v>
      </c>
      <c r="J10" s="4">
        <v>18959</v>
      </c>
      <c r="K10" s="5">
        <f t="shared" ref="K10" si="18">J10/J$17</f>
        <v>3.6579907001871539E-2</v>
      </c>
      <c r="L10" s="4">
        <v>0</v>
      </c>
      <c r="M10" s="5">
        <f t="shared" si="3"/>
        <v>0</v>
      </c>
      <c r="N10" s="4">
        <v>40373</v>
      </c>
      <c r="O10" s="5">
        <f t="shared" si="4"/>
        <v>2.6278910674615494E-2</v>
      </c>
    </row>
    <row r="11" spans="1:15" x14ac:dyDescent="0.25">
      <c r="A11" t="s">
        <v>13</v>
      </c>
      <c r="B11" s="9">
        <f t="shared" si="0"/>
        <v>9267</v>
      </c>
      <c r="C11" s="10">
        <f t="shared" si="1"/>
        <v>7.080964606638547E-2</v>
      </c>
      <c r="D11" s="14">
        <v>5308</v>
      </c>
      <c r="E11" s="15">
        <f t="shared" ref="E11" si="19">D11/D$17</f>
        <v>8.2839128534864845E-2</v>
      </c>
      <c r="F11" s="14">
        <v>3959</v>
      </c>
      <c r="G11" s="15">
        <f t="shared" ref="G11" si="20">F11/F$17</f>
        <v>5.9270016168632852E-2</v>
      </c>
      <c r="H11" s="4">
        <v>20597</v>
      </c>
      <c r="I11" s="5">
        <f t="shared" si="2"/>
        <v>7.7180478738552397E-2</v>
      </c>
      <c r="J11" s="4">
        <v>41318</v>
      </c>
      <c r="K11" s="5">
        <f t="shared" ref="K11" si="21">J11/J$17</f>
        <v>7.9719847961565921E-2</v>
      </c>
      <c r="L11" s="4">
        <v>0</v>
      </c>
      <c r="M11" s="5">
        <f t="shared" si="3"/>
        <v>0</v>
      </c>
      <c r="N11" s="4">
        <v>71182</v>
      </c>
      <c r="O11" s="5">
        <f t="shared" si="4"/>
        <v>4.6332584143870412E-2</v>
      </c>
    </row>
    <row r="12" spans="1:15" x14ac:dyDescent="0.25">
      <c r="A12" t="s">
        <v>17</v>
      </c>
      <c r="B12" s="9">
        <f t="shared" si="0"/>
        <v>16280</v>
      </c>
      <c r="C12" s="10">
        <f t="shared" si="1"/>
        <v>0.12439635674552234</v>
      </c>
      <c r="D12" s="14">
        <v>6839</v>
      </c>
      <c r="E12" s="15">
        <f t="shared" ref="E12" si="22">D12/D$17</f>
        <v>0.10673263000187277</v>
      </c>
      <c r="F12" s="14">
        <v>9441</v>
      </c>
      <c r="G12" s="15">
        <f t="shared" ref="G12" si="23">F12/F$17</f>
        <v>0.14134079885023054</v>
      </c>
      <c r="H12" s="4">
        <v>34316</v>
      </c>
      <c r="I12" s="5">
        <f t="shared" si="2"/>
        <v>0.1285879161233269</v>
      </c>
      <c r="J12" s="4">
        <v>75722</v>
      </c>
      <c r="K12" s="5">
        <f t="shared" ref="K12" si="24">J12/J$17</f>
        <v>0.14609967392772386</v>
      </c>
      <c r="L12" s="4">
        <v>0</v>
      </c>
      <c r="M12" s="5">
        <f t="shared" si="3"/>
        <v>0</v>
      </c>
      <c r="N12" s="4">
        <v>126318</v>
      </c>
      <c r="O12" s="5">
        <f t="shared" si="4"/>
        <v>8.2220777217350216E-2</v>
      </c>
    </row>
    <row r="13" spans="1:15" x14ac:dyDescent="0.25">
      <c r="A13" t="s">
        <v>14</v>
      </c>
      <c r="B13" s="9">
        <f t="shared" si="0"/>
        <v>18116</v>
      </c>
      <c r="C13" s="10">
        <f t="shared" si="1"/>
        <v>0.13842533162173726</v>
      </c>
      <c r="D13" s="14">
        <v>9136</v>
      </c>
      <c r="E13" s="15">
        <f t="shared" ref="E13" si="25">D13/D$17</f>
        <v>0.14258068543604469</v>
      </c>
      <c r="F13" s="14">
        <v>8980</v>
      </c>
      <c r="G13" s="15">
        <f t="shared" ref="G13" si="26">F13/F$17</f>
        <v>0.13443918797532786</v>
      </c>
      <c r="H13" s="4">
        <v>28581</v>
      </c>
      <c r="I13" s="5">
        <f t="shared" si="2"/>
        <v>0.10709789109222537</v>
      </c>
      <c r="J13" s="4">
        <v>72645</v>
      </c>
      <c r="K13" s="5">
        <f t="shared" ref="K13" si="27">J13/J$17</f>
        <v>0.1401628431958942</v>
      </c>
      <c r="L13" s="4">
        <v>0</v>
      </c>
      <c r="M13" s="5">
        <f t="shared" si="3"/>
        <v>0</v>
      </c>
      <c r="N13" s="4">
        <v>119342</v>
      </c>
      <c r="O13" s="5">
        <f t="shared" si="4"/>
        <v>7.7680077223143254E-2</v>
      </c>
    </row>
    <row r="14" spans="1:15" x14ac:dyDescent="0.25">
      <c r="A14" t="s">
        <v>15</v>
      </c>
      <c r="B14" s="9">
        <f t="shared" si="0"/>
        <v>24843</v>
      </c>
      <c r="C14" s="10">
        <f t="shared" si="1"/>
        <v>0.18982670089858794</v>
      </c>
      <c r="D14" s="14">
        <v>12873</v>
      </c>
      <c r="E14" s="15">
        <f t="shared" ref="E14" si="28">D14/D$17</f>
        <v>0.20090205381109932</v>
      </c>
      <c r="F14" s="14">
        <v>11970</v>
      </c>
      <c r="G14" s="15">
        <f t="shared" ref="G14" si="29">F14/F$17</f>
        <v>0.17920234744595484</v>
      </c>
      <c r="H14" s="4">
        <v>49662</v>
      </c>
      <c r="I14" s="5">
        <f t="shared" si="2"/>
        <v>0.1860920005395926</v>
      </c>
      <c r="J14" s="4">
        <v>114844</v>
      </c>
      <c r="K14" s="5">
        <f t="shared" ref="K14" si="30">J14/J$17</f>
        <v>0.22158251172123714</v>
      </c>
      <c r="L14" s="4">
        <v>0</v>
      </c>
      <c r="M14" s="5">
        <f t="shared" si="3"/>
        <v>0</v>
      </c>
      <c r="N14" s="4">
        <v>189349</v>
      </c>
      <c r="O14" s="5">
        <f t="shared" si="4"/>
        <v>0.12324785022980134</v>
      </c>
    </row>
    <row r="15" spans="1:15" x14ac:dyDescent="0.25">
      <c r="A15" t="s">
        <v>16</v>
      </c>
      <c r="B15" s="9">
        <f t="shared" si="0"/>
        <v>16162</v>
      </c>
      <c r="C15" s="10">
        <f t="shared" si="1"/>
        <v>0.12349471239073292</v>
      </c>
      <c r="D15" s="14">
        <v>9587</v>
      </c>
      <c r="E15" s="15">
        <f t="shared" ref="E15" si="31">D15/D$17</f>
        <v>0.14961920219739061</v>
      </c>
      <c r="F15" s="14">
        <v>6575</v>
      </c>
      <c r="G15" s="15">
        <f t="shared" ref="G15" si="32">F15/F$17</f>
        <v>9.8434037966345284E-2</v>
      </c>
      <c r="H15" s="4">
        <v>33802</v>
      </c>
      <c r="I15" s="5">
        <f t="shared" si="2"/>
        <v>0.1266618702879326</v>
      </c>
      <c r="J15" s="4">
        <v>67794</v>
      </c>
      <c r="K15" s="5">
        <f t="shared" ref="K15" si="33">J15/J$17</f>
        <v>0.13080321827548283</v>
      </c>
      <c r="L15" s="4">
        <v>0</v>
      </c>
      <c r="M15" s="5">
        <f t="shared" si="3"/>
        <v>0</v>
      </c>
      <c r="N15" s="4">
        <v>117758</v>
      </c>
      <c r="O15" s="5">
        <f t="shared" si="4"/>
        <v>7.664904671987148E-2</v>
      </c>
    </row>
    <row r="16" spans="1:15" x14ac:dyDescent="0.25">
      <c r="A16" t="s">
        <v>6</v>
      </c>
      <c r="B16" s="9">
        <f t="shared" si="0"/>
        <v>22683</v>
      </c>
      <c r="C16" s="10">
        <f t="shared" si="1"/>
        <v>0.17332202457362919</v>
      </c>
      <c r="D16" s="14">
        <v>10773</v>
      </c>
      <c r="E16" s="15">
        <f t="shared" ref="E16" si="34">D16/D$17</f>
        <v>0.16812847243897872</v>
      </c>
      <c r="F16" s="14">
        <v>11910</v>
      </c>
      <c r="G16" s="15">
        <f t="shared" ref="G16" si="35">F16/F$17</f>
        <v>0.17830409006527337</v>
      </c>
      <c r="H16" s="4">
        <v>53874</v>
      </c>
      <c r="I16" s="5">
        <f t="shared" si="2"/>
        <v>0.20187508431134493</v>
      </c>
      <c r="J16" s="4">
        <v>97936</v>
      </c>
      <c r="K16" s="5">
        <f t="shared" ref="K16" si="36">J16/J$17</f>
        <v>0.18895984873333463</v>
      </c>
      <c r="L16" s="4">
        <v>0</v>
      </c>
      <c r="M16" s="5">
        <f t="shared" si="3"/>
        <v>0</v>
      </c>
      <c r="N16" s="4">
        <v>174493</v>
      </c>
      <c r="O16" s="5">
        <f t="shared" si="4"/>
        <v>0.11357803384305555</v>
      </c>
    </row>
    <row r="17" spans="1:15" x14ac:dyDescent="0.25">
      <c r="A17" t="s">
        <v>3</v>
      </c>
      <c r="B17" s="11">
        <f t="shared" si="0"/>
        <v>130872</v>
      </c>
      <c r="C17" s="12">
        <f t="shared" si="1"/>
        <v>1</v>
      </c>
      <c r="D17" s="16">
        <v>64076</v>
      </c>
      <c r="E17" s="17">
        <f t="shared" ref="E17" si="37">D17/D$17</f>
        <v>1</v>
      </c>
      <c r="F17" s="16">
        <v>66796</v>
      </c>
      <c r="G17" s="17">
        <f t="shared" ref="G17" si="38">F17/F$17</f>
        <v>1</v>
      </c>
      <c r="H17" s="6">
        <v>266868</v>
      </c>
      <c r="I17" s="7">
        <f t="shared" si="2"/>
        <v>1</v>
      </c>
      <c r="J17" s="6">
        <v>518290</v>
      </c>
      <c r="K17" s="7">
        <f t="shared" ref="K17" si="39">J17/J$17</f>
        <v>1</v>
      </c>
      <c r="L17" s="6">
        <v>620297</v>
      </c>
      <c r="M17" s="7">
        <f t="shared" si="3"/>
        <v>1</v>
      </c>
      <c r="N17" s="6">
        <v>1536327</v>
      </c>
      <c r="O17" s="7">
        <f t="shared" si="4"/>
        <v>1</v>
      </c>
    </row>
    <row r="18" spans="1:1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5" x14ac:dyDescent="0.25">
      <c r="A19" t="s">
        <v>0</v>
      </c>
      <c r="D19" s="2"/>
    </row>
    <row r="20" spans="1:15" x14ac:dyDescent="0.25">
      <c r="A20" t="s">
        <v>1</v>
      </c>
    </row>
    <row r="21" spans="1:15" x14ac:dyDescent="0.25">
      <c r="A21" t="s">
        <v>2</v>
      </c>
    </row>
    <row r="22" spans="1:15" x14ac:dyDescent="0.25">
      <c r="A22" t="s">
        <v>23</v>
      </c>
    </row>
    <row r="23" spans="1:15" x14ac:dyDescent="0.25">
      <c r="A23" s="19" t="s">
        <v>25</v>
      </c>
    </row>
  </sheetData>
  <mergeCells count="7">
    <mergeCell ref="B3:C3"/>
    <mergeCell ref="J3:K3"/>
    <mergeCell ref="N3:O3"/>
    <mergeCell ref="L3:M3"/>
    <mergeCell ref="D3:E3"/>
    <mergeCell ref="H3:I3"/>
    <mergeCell ref="F3:G3"/>
  </mergeCells>
  <hyperlinks>
    <hyperlink ref="A23" r:id="rId1" location="/search?ds=ACSPUMS1Y2021&amp;vv=FINCP&amp;cv=FPARC&amp;rv=FINCP_RC1&amp;nv=ucgid&amp;wt=WGTP&amp;g=0400000US09&amp;FINCP_RC1=%7B%22S%22%3A%22Family%20income%20%2528past%2012%20months%2C%20use%20ADJINC%20to%20adjust%20FINCP%20to%20constant%20dollars%2529%20recode%22%2C%22R%22%3A%22FINCP%22%2C%22W%22%3A%22WGTP%22%2C%22V%22%3A%5B%5B%22200000%3A9999999%22%2C%22%24200%2C000%20or%20more%22%5D%2C%5B%22-59998%3A-1%2C-59999%2C0%22%2C%22No%20income%2Floss%22%5D%2C%5B%22-60000%22%2C%22NA%22%5D%2C%5B%221%3A9999%22%2C%22Less%20than%20%2410%2C000%22%5D%2C%5B%2210000%3A14999%22%2C%22%2410%2C000%20to%20%2414%2C999%22%5D%2C%5B%2215000%3A24999%22%2C%22%2415%2C000%20to%20%2424%2C999%22%5D%2C%5B%2225000%3A34999%22%2C%22%2425%2C000%20to%20%2434%2C999%22%5D%2C%5B%2235000%3A49999%22%2C%22%2435%2C000%20to%20%2449%2C999%22%5D%2C%5B%2275000%3A99999%22%2C%22%2475%2C000%20to%20%2499%2C999%22%5D%2C%5B%22100000%3A149999%22%2C%22%24100%2C000%20to%20%24149%2C999%22%5D%2C%5B%22150000%3A199999%22%2C%22%24150%2C000%20to%20%24199%2C999%22%5D%2C%5B%2250000%3A74999%22%2C%22%2450%2C000%20to%20%2474%2C999%22%5D%5D%7D" display="Link to data source" xr:uid="{00000000-0004-0000-0000-000000000000}"/>
  </hyperlink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0AAA825C44F4D86D09533F49DEBB7" ma:contentTypeVersion="17" ma:contentTypeDescription="Create a new document." ma:contentTypeScope="" ma:versionID="d23a53f66676062beacfc146eb62624c">
  <xsd:schema xmlns:xsd="http://www.w3.org/2001/XMLSchema" xmlns:xs="http://www.w3.org/2001/XMLSchema" xmlns:p="http://schemas.microsoft.com/office/2006/metadata/properties" xmlns:ns2="92c34350-9e20-4c68-b40e-1dbdb2190fa6" xmlns:ns3="5bbe0b92-15a5-44a4-884f-8416caa1f19a" targetNamespace="http://schemas.microsoft.com/office/2006/metadata/properties" ma:root="true" ma:fieldsID="c6b4a9205fc105e56f6474a9d02aa82a" ns2:_="" ns3:_="">
    <xsd:import namespace="92c34350-9e20-4c68-b40e-1dbdb2190fa6"/>
    <xsd:import namespace="5bbe0b92-15a5-44a4-884f-8416caa1f1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34350-9e20-4c68-b40e-1dbdb2190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863a627-5a97-43a3-ac9c-b7dff2f1b3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e0b92-15a5-44a4-884f-8416caa1f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a6071d-3f31-441c-9e7a-ba63d16168df}" ma:internalName="TaxCatchAll" ma:showField="CatchAllData" ma:web="5bbe0b92-15a5-44a4-884f-8416caa1f1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c34350-9e20-4c68-b40e-1dbdb2190fa6">
      <Terms xmlns="http://schemas.microsoft.com/office/infopath/2007/PartnerControls"/>
    </lcf76f155ced4ddcb4097134ff3c332f>
    <TaxCatchAll xmlns="5bbe0b92-15a5-44a4-884f-8416caa1f19a"/>
  </documentManagement>
</p:properties>
</file>

<file path=customXml/itemProps1.xml><?xml version="1.0" encoding="utf-8"?>
<ds:datastoreItem xmlns:ds="http://schemas.openxmlformats.org/officeDocument/2006/customXml" ds:itemID="{7D5C92EF-3C79-4293-977E-1A8E995A5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34350-9e20-4c68-b40e-1dbdb2190fa6"/>
    <ds:schemaRef ds:uri="5bbe0b92-15a5-44a4-884f-8416caa1f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6F0AD3-2A77-4735-B46A-F4391DC57F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F0E274-C2BD-496A-A326-1838656C6264}">
  <ds:schemaRefs>
    <ds:schemaRef ds:uri="http://purl.org/dc/elements/1.1/"/>
    <ds:schemaRef ds:uri="92c34350-9e20-4c68-b40e-1dbdb2190fa6"/>
    <ds:schemaRef ds:uri="http://purl.org/dc/terms/"/>
    <ds:schemaRef ds:uri="http://schemas.microsoft.com/office/2006/documentManagement/types"/>
    <ds:schemaRef ds:uri="http://schemas.microsoft.com/office/2006/metadata/properties"/>
    <ds:schemaRef ds:uri="5bbe0b92-15a5-44a4-884f-8416caa1f19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Walsh</dc:creator>
  <cp:lastModifiedBy>Michelle</cp:lastModifiedBy>
  <dcterms:created xsi:type="dcterms:W3CDTF">2023-10-09T17:06:20Z</dcterms:created>
  <dcterms:modified xsi:type="dcterms:W3CDTF">2023-10-10T20:46:59Z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0x010100FF70AAA825C44F4D86D09533F49DEBB7</vt:lpwstr>
  </property>
</Properties>
</file>